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zvržení pracovní doby" sheetId="4" r:id="rId1"/>
  </sheets>
  <externalReferences>
    <externalReference r:id="rId2"/>
  </externalReferences>
  <definedNames>
    <definedName name="Inventura_platů" localSheetId="0">'Rozvržení pracovní doby'!#REF!</definedName>
    <definedName name="Inventura_platů">#REF!</definedName>
    <definedName name="Mzdová_inventura" localSheetId="0">#REF!</definedName>
    <definedName name="Mzdová_inventura">#REF!</definedName>
    <definedName name="Podklady_pro_odměny" localSheetId="0">#REF!</definedName>
    <definedName name="Podklady_pro_odměny">#REF!</definedName>
    <definedName name="Přehled_ročních_platů" localSheetId="0">#REF!</definedName>
    <definedName name="Přehled_ročních_platů">#REF!</definedName>
    <definedName name="xxx">[1]Inventura_platů!$A$1:$D$67</definedName>
  </definedNames>
  <calcPr calcId="162913"/>
</workbook>
</file>

<file path=xl/calcChain.xml><?xml version="1.0" encoding="utf-8"?>
<calcChain xmlns="http://schemas.openxmlformats.org/spreadsheetml/2006/main">
  <c r="J4" i="4" l="1"/>
  <c r="I4" i="4"/>
  <c r="H4" i="4"/>
  <c r="G4" i="4"/>
  <c r="F4" i="4"/>
  <c r="E4" i="4"/>
  <c r="I52" i="4"/>
  <c r="G52" i="4"/>
  <c r="J48" i="4"/>
  <c r="I48" i="4"/>
  <c r="H48" i="4"/>
  <c r="G48" i="4"/>
  <c r="F48" i="4"/>
  <c r="E48" i="4"/>
  <c r="I41" i="4"/>
  <c r="H41" i="4"/>
  <c r="G41" i="4"/>
  <c r="F41" i="4"/>
  <c r="J37" i="4"/>
  <c r="I37" i="4"/>
  <c r="H37" i="4"/>
  <c r="G37" i="4"/>
  <c r="F37" i="4"/>
  <c r="E37" i="4"/>
  <c r="I30" i="4"/>
  <c r="H30" i="4"/>
  <c r="G30" i="4"/>
  <c r="F30" i="4"/>
  <c r="J26" i="4"/>
  <c r="I26" i="4"/>
  <c r="H26" i="4"/>
  <c r="G26" i="4"/>
  <c r="F26" i="4"/>
  <c r="E26" i="4"/>
  <c r="J15" i="4"/>
  <c r="I15" i="4"/>
  <c r="H15" i="4"/>
  <c r="G15" i="4"/>
  <c r="F15" i="4"/>
  <c r="C7" i="4" l="1"/>
  <c r="I8" i="4" s="1"/>
  <c r="C5" i="4"/>
  <c r="C51" i="4"/>
  <c r="F52" i="4" s="1"/>
  <c r="C49" i="4"/>
  <c r="C40" i="4"/>
  <c r="J41" i="4" s="1"/>
  <c r="C38" i="4"/>
  <c r="C29" i="4"/>
  <c r="J30" i="4" s="1"/>
  <c r="C27" i="4"/>
  <c r="E15" i="4"/>
  <c r="F8" i="4" l="1"/>
  <c r="G8" i="4"/>
  <c r="J8" i="4"/>
  <c r="H8" i="4"/>
  <c r="J52" i="4"/>
  <c r="H52" i="4"/>
  <c r="C16" i="4"/>
  <c r="C18" i="4"/>
  <c r="I19" i="4" s="1"/>
  <c r="G19" i="4" l="1"/>
  <c r="J19" i="4"/>
  <c r="H19" i="4"/>
  <c r="F19" i="4"/>
</calcChain>
</file>

<file path=xl/comments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5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7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16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18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27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29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38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40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49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51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</commentList>
</comments>
</file>

<file path=xl/sharedStrings.xml><?xml version="1.0" encoding="utf-8"?>
<sst xmlns="http://schemas.openxmlformats.org/spreadsheetml/2006/main" count="120" uniqueCount="21">
  <si>
    <t>Jméno</t>
  </si>
  <si>
    <t>Příjmení</t>
  </si>
  <si>
    <t>Úvazek</t>
  </si>
  <si>
    <t>Hodin</t>
  </si>
  <si>
    <t>Po</t>
  </si>
  <si>
    <t>Út</t>
  </si>
  <si>
    <t>St</t>
  </si>
  <si>
    <t>Čt</t>
  </si>
  <si>
    <t>Pá</t>
  </si>
  <si>
    <t>Směna</t>
  </si>
  <si>
    <t>od</t>
  </si>
  <si>
    <t>do</t>
  </si>
  <si>
    <t>Přestávka</t>
  </si>
  <si>
    <t>Převzal dne</t>
  </si>
  <si>
    <t>…………………..</t>
  </si>
  <si>
    <t>Podpis</t>
  </si>
  <si>
    <t>Osobní
číslo</t>
  </si>
  <si>
    <t>Platí pro období</t>
  </si>
  <si>
    <t>Obchodní akademie Vinohradská</t>
  </si>
  <si>
    <t>RNDr. Milan Macek, CSc., 2015</t>
  </si>
  <si>
    <t>F44: Rozvržení pracovní 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</si>
</sst>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h]:mm"/>
    <numFmt numFmtId="166" formatCode="0.0##"/>
    <numFmt numFmtId="167" formatCode="h:mm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Monotype Corsiva"/>
      <family val="4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indexed="81"/>
      <name val="Arial"/>
      <family val="2"/>
      <charset val="238"/>
    </font>
    <font>
      <sz val="6"/>
      <name val="Monotype Corsiva"/>
      <family val="4"/>
      <charset val="238"/>
    </font>
    <font>
      <b/>
      <sz val="1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1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68">
    <xf numFmtId="0" fontId="0" fillId="0" borderId="0" xfId="0"/>
    <xf numFmtId="0" fontId="19" fillId="0" borderId="0" xfId="1" applyFont="1"/>
    <xf numFmtId="0" fontId="22" fillId="0" borderId="0" xfId="1" applyFont="1" applyAlignment="1">
      <alignment horizontal="center" vertical="center"/>
    </xf>
    <xf numFmtId="0" fontId="19" fillId="0" borderId="0" xfId="1" applyFont="1" applyBorder="1"/>
    <xf numFmtId="164" fontId="19" fillId="0" borderId="0" xfId="1" applyNumberFormat="1" applyFont="1"/>
    <xf numFmtId="0" fontId="19" fillId="0" borderId="0" xfId="1" applyFont="1"/>
    <xf numFmtId="0" fontId="19" fillId="0" borderId="15" xfId="1" applyNumberFormat="1" applyFont="1" applyBorder="1" applyAlignment="1" applyProtection="1">
      <alignment vertical="center"/>
      <protection locked="0"/>
    </xf>
    <xf numFmtId="0" fontId="19" fillId="0" borderId="16" xfId="1" applyNumberFormat="1" applyFont="1" applyBorder="1" applyAlignment="1" applyProtection="1">
      <alignment vertical="center"/>
      <protection locked="0"/>
    </xf>
    <xf numFmtId="0" fontId="19" fillId="0" borderId="16" xfId="1" quotePrefix="1" applyNumberFormat="1" applyFont="1" applyBorder="1" applyAlignment="1" applyProtection="1">
      <alignment horizontal="right" vertical="center"/>
      <protection locked="0"/>
    </xf>
    <xf numFmtId="165" fontId="19" fillId="0" borderId="24" xfId="1" applyNumberFormat="1" applyFont="1" applyBorder="1" applyAlignment="1" applyProtection="1">
      <alignment horizontal="right" vertical="center"/>
      <protection locked="0"/>
    </xf>
    <xf numFmtId="165" fontId="19" fillId="0" borderId="18" xfId="1" applyNumberFormat="1" applyFont="1" applyBorder="1" applyAlignment="1" applyProtection="1">
      <alignment horizontal="right" vertical="center"/>
      <protection locked="0"/>
    </xf>
    <xf numFmtId="165" fontId="19" fillId="0" borderId="33" xfId="1" applyNumberFormat="1" applyFont="1" applyBorder="1" applyAlignment="1" applyProtection="1">
      <alignment horizontal="right" vertical="center"/>
      <protection locked="0"/>
    </xf>
    <xf numFmtId="165" fontId="19" fillId="0" borderId="32" xfId="1" applyNumberFormat="1" applyFont="1" applyBorder="1" applyAlignment="1" applyProtection="1">
      <alignment horizontal="right" vertical="center"/>
      <protection locked="0"/>
    </xf>
    <xf numFmtId="165" fontId="25" fillId="0" borderId="34" xfId="1" applyNumberFormat="1" applyFont="1" applyBorder="1" applyAlignment="1">
      <alignment horizontal="center" vertical="center"/>
    </xf>
    <xf numFmtId="165" fontId="19" fillId="0" borderId="17" xfId="1" applyNumberFormat="1" applyFont="1" applyBorder="1" applyAlignment="1" applyProtection="1">
      <alignment horizontal="right" vertical="center"/>
      <protection locked="0"/>
    </xf>
    <xf numFmtId="14" fontId="19" fillId="0" borderId="19" xfId="1" applyNumberFormat="1" applyFont="1" applyBorder="1" applyAlignment="1" applyProtection="1">
      <alignment horizontal="left" vertical="center" indent="1"/>
      <protection locked="0"/>
    </xf>
    <xf numFmtId="14" fontId="19" fillId="0" borderId="21" xfId="1" applyNumberFormat="1" applyFont="1" applyBorder="1" applyAlignment="1" applyProtection="1">
      <alignment horizontal="left" vertical="center" indent="1"/>
      <protection locked="0"/>
    </xf>
    <xf numFmtId="0" fontId="22" fillId="0" borderId="11" xfId="1" quotePrefix="1" applyNumberFormat="1" applyFont="1" applyBorder="1" applyAlignment="1" applyProtection="1">
      <alignment horizontal="center" vertical="center"/>
    </xf>
    <xf numFmtId="0" fontId="22" fillId="0" borderId="12" xfId="1" quotePrefix="1" applyNumberFormat="1" applyFont="1" applyBorder="1" applyAlignment="1" applyProtection="1">
      <alignment horizontal="center" vertical="center"/>
    </xf>
    <xf numFmtId="0" fontId="22" fillId="0" borderId="12" xfId="1" quotePrefix="1" applyNumberFormat="1" applyFont="1" applyBorder="1" applyAlignment="1" applyProtection="1">
      <alignment horizontal="center" vertical="center" wrapText="1"/>
    </xf>
    <xf numFmtId="164" fontId="22" fillId="0" borderId="12" xfId="1" quotePrefix="1" applyNumberFormat="1" applyFont="1" applyBorder="1" applyAlignment="1" applyProtection="1">
      <alignment horizontal="center" vertical="center"/>
    </xf>
    <xf numFmtId="0" fontId="22" fillId="0" borderId="13" xfId="1" applyNumberFormat="1" applyFont="1" applyBorder="1" applyAlignment="1" applyProtection="1">
      <alignment horizontal="center" vertical="center"/>
    </xf>
    <xf numFmtId="0" fontId="22" fillId="0" borderId="11" xfId="1" applyNumberFormat="1" applyFont="1" applyBorder="1" applyAlignment="1" applyProtection="1">
      <alignment horizontal="center" vertical="center"/>
    </xf>
    <xf numFmtId="0" fontId="22" fillId="0" borderId="12" xfId="1" applyNumberFormat="1" applyFont="1" applyBorder="1" applyAlignment="1" applyProtection="1">
      <alignment horizontal="center" vertical="center"/>
    </xf>
    <xf numFmtId="0" fontId="22" fillId="0" borderId="14" xfId="1" applyNumberFormat="1" applyFont="1" applyBorder="1" applyAlignment="1" applyProtection="1">
      <alignment horizontal="center" vertical="center"/>
    </xf>
    <xf numFmtId="2" fontId="20" fillId="0" borderId="11" xfId="1" applyNumberFormat="1" applyFont="1" applyBorder="1" applyAlignment="1" applyProtection="1">
      <alignment horizontal="right" vertical="center" shrinkToFit="1"/>
    </xf>
    <xf numFmtId="2" fontId="20" fillId="0" borderId="12" xfId="1" applyNumberFormat="1" applyFont="1" applyBorder="1" applyAlignment="1" applyProtection="1">
      <alignment horizontal="right" vertical="center" shrinkToFit="1"/>
    </xf>
    <xf numFmtId="2" fontId="20" fillId="0" borderId="14" xfId="1" applyNumberFormat="1" applyFont="1" applyBorder="1" applyAlignment="1" applyProtection="1">
      <alignment horizontal="right" vertical="center" shrinkToFit="1"/>
    </xf>
    <xf numFmtId="0" fontId="19" fillId="0" borderId="25" xfId="1" applyFont="1" applyBorder="1" applyAlignment="1" applyProtection="1">
      <alignment horizontal="right" vertical="center"/>
    </xf>
    <xf numFmtId="0" fontId="19" fillId="0" borderId="26" xfId="1" applyFont="1" applyBorder="1" applyAlignment="1" applyProtection="1">
      <alignment horizontal="right" vertical="center"/>
    </xf>
    <xf numFmtId="0" fontId="22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Border="1" applyAlignment="1" applyProtection="1">
      <alignment horizontal="left" wrapText="1"/>
    </xf>
    <xf numFmtId="165" fontId="19" fillId="0" borderId="0" xfId="1" applyNumberFormat="1" applyFont="1" applyBorder="1" applyAlignment="1" applyProtection="1">
      <alignment horizontal="right" indent="1"/>
    </xf>
    <xf numFmtId="0" fontId="19" fillId="0" borderId="0" xfId="1" applyFont="1" applyBorder="1" applyProtection="1"/>
    <xf numFmtId="0" fontId="19" fillId="0" borderId="0" xfId="1" applyNumberFormat="1" applyFont="1" applyBorder="1" applyAlignment="1" applyProtection="1">
      <alignment horizontal="center" vertical="center"/>
    </xf>
    <xf numFmtId="0" fontId="19" fillId="0" borderId="0" xfId="1" applyNumberFormat="1" applyFont="1" applyBorder="1" applyAlignment="1" applyProtection="1">
      <alignment horizontal="right" vertical="center"/>
    </xf>
    <xf numFmtId="0" fontId="19" fillId="0" borderId="0" xfId="1" applyNumberFormat="1" applyFont="1" applyBorder="1" applyAlignment="1" applyProtection="1">
      <alignment horizontal="left" wrapText="1"/>
    </xf>
    <xf numFmtId="165" fontId="19" fillId="0" borderId="0" xfId="1" applyNumberFormat="1" applyFont="1" applyBorder="1" applyAlignment="1" applyProtection="1"/>
    <xf numFmtId="165" fontId="19" fillId="0" borderId="0" xfId="1" applyNumberFormat="1" applyFont="1" applyBorder="1" applyAlignment="1" applyProtection="1">
      <alignment horizontal="left"/>
    </xf>
    <xf numFmtId="0" fontId="19" fillId="0" borderId="22" xfId="1" applyNumberFormat="1" applyFont="1" applyBorder="1" applyProtection="1"/>
    <xf numFmtId="0" fontId="19" fillId="0" borderId="22" xfId="1" quotePrefix="1" applyNumberFormat="1" applyFont="1" applyBorder="1" applyProtection="1"/>
    <xf numFmtId="164" fontId="19" fillId="0" borderId="22" xfId="1" quotePrefix="1" applyNumberFormat="1" applyFont="1" applyBorder="1" applyProtection="1"/>
    <xf numFmtId="0" fontId="20" fillId="0" borderId="22" xfId="1" applyFont="1" applyBorder="1" applyProtection="1"/>
    <xf numFmtId="0" fontId="19" fillId="0" borderId="22" xfId="1" applyFont="1" applyBorder="1" applyProtection="1"/>
    <xf numFmtId="0" fontId="19" fillId="0" borderId="0" xfId="1" applyFont="1" applyProtection="1"/>
    <xf numFmtId="0" fontId="22" fillId="0" borderId="0" xfId="1" applyFont="1" applyBorder="1" applyAlignment="1" applyProtection="1">
      <alignment horizontal="center" vertical="center"/>
    </xf>
    <xf numFmtId="0" fontId="20" fillId="0" borderId="0" xfId="1" applyFont="1" applyBorder="1" applyProtection="1"/>
    <xf numFmtId="0" fontId="28" fillId="0" borderId="22" xfId="1" applyNumberFormat="1" applyFont="1" applyBorder="1" applyAlignment="1" applyProtection="1">
      <alignment vertical="top"/>
    </xf>
    <xf numFmtId="0" fontId="28" fillId="0" borderId="0" xfId="1" applyNumberFormat="1" applyFont="1" applyBorder="1" applyAlignment="1" applyProtection="1">
      <alignment vertical="top"/>
    </xf>
    <xf numFmtId="165" fontId="19" fillId="0" borderId="35" xfId="1" applyNumberFormat="1" applyFont="1" applyBorder="1" applyAlignment="1" applyProtection="1">
      <alignment horizontal="right" vertical="center"/>
      <protection locked="0"/>
    </xf>
    <xf numFmtId="165" fontId="19" fillId="0" borderId="36" xfId="1" applyNumberFormat="1" applyFont="1" applyBorder="1" applyAlignment="1" applyProtection="1">
      <alignment horizontal="right" vertical="center"/>
      <protection locked="0"/>
    </xf>
    <xf numFmtId="165" fontId="19" fillId="0" borderId="37" xfId="1" applyNumberFormat="1" applyFont="1" applyBorder="1" applyAlignment="1" applyProtection="1">
      <alignment horizontal="right" vertical="center"/>
      <protection locked="0"/>
    </xf>
    <xf numFmtId="0" fontId="19" fillId="0" borderId="38" xfId="1" applyNumberFormat="1" applyFont="1" applyBorder="1" applyAlignment="1">
      <alignment horizontal="center" vertical="center"/>
    </xf>
    <xf numFmtId="0" fontId="19" fillId="0" borderId="39" xfId="1" applyNumberFormat="1" applyFont="1" applyBorder="1" applyAlignment="1">
      <alignment horizontal="center" vertical="center"/>
    </xf>
    <xf numFmtId="165" fontId="26" fillId="0" borderId="0" xfId="1" applyNumberFormat="1" applyFont="1" applyBorder="1" applyAlignment="1" applyProtection="1"/>
    <xf numFmtId="2" fontId="20" fillId="0" borderId="14" xfId="1" applyNumberFormat="1" applyFont="1" applyBorder="1" applyAlignment="1" applyProtection="1">
      <alignment horizontal="right" vertical="center"/>
    </xf>
    <xf numFmtId="166" fontId="19" fillId="0" borderId="16" xfId="1" quotePrefix="1" applyNumberFormat="1" applyFont="1" applyBorder="1" applyAlignment="1" applyProtection="1">
      <alignment horizontal="center" vertical="center"/>
      <protection locked="0"/>
    </xf>
    <xf numFmtId="167" fontId="20" fillId="0" borderId="22" xfId="1" applyNumberFormat="1" applyFont="1" applyBorder="1" applyProtection="1"/>
    <xf numFmtId="0" fontId="21" fillId="0" borderId="0" xfId="1" applyFont="1" applyBorder="1" applyAlignment="1" applyProtection="1">
      <alignment horizontal="center"/>
      <protection locked="0"/>
    </xf>
    <xf numFmtId="0" fontId="22" fillId="0" borderId="23" xfId="1" applyNumberFormat="1" applyFont="1" applyBorder="1" applyAlignment="1">
      <alignment horizontal="left" vertical="center" wrapText="1"/>
    </xf>
    <xf numFmtId="0" fontId="22" fillId="0" borderId="31" xfId="1" applyNumberFormat="1" applyFont="1" applyBorder="1" applyAlignment="1">
      <alignment horizontal="left" vertical="center" wrapText="1"/>
    </xf>
    <xf numFmtId="0" fontId="22" fillId="0" borderId="20" xfId="1" applyNumberFormat="1" applyFont="1" applyBorder="1" applyAlignment="1">
      <alignment horizontal="left" vertical="center" wrapText="1"/>
    </xf>
    <xf numFmtId="0" fontId="22" fillId="0" borderId="40" xfId="1" applyNumberFormat="1" applyFont="1" applyBorder="1" applyAlignment="1">
      <alignment horizontal="left" vertical="center" wrapText="1"/>
    </xf>
    <xf numFmtId="0" fontId="19" fillId="0" borderId="27" xfId="1" applyFont="1" applyBorder="1" applyAlignment="1" applyProtection="1">
      <alignment horizontal="center" vertical="center"/>
    </xf>
    <xf numFmtId="0" fontId="19" fillId="0" borderId="28" xfId="1" applyFont="1" applyBorder="1" applyAlignment="1" applyProtection="1">
      <alignment horizontal="center" vertical="center"/>
    </xf>
    <xf numFmtId="0" fontId="26" fillId="0" borderId="29" xfId="1" applyFont="1" applyBorder="1" applyAlignment="1" applyProtection="1">
      <alignment horizontal="center" vertical="center" wrapText="1"/>
    </xf>
    <xf numFmtId="0" fontId="26" fillId="0" borderId="30" xfId="1" applyFont="1" applyBorder="1" applyAlignment="1" applyProtection="1">
      <alignment horizontal="center" vertical="center"/>
    </xf>
    <xf numFmtId="0" fontId="29" fillId="0" borderId="10" xfId="1" applyNumberFormat="1" applyFont="1" applyBorder="1" applyAlignment="1" applyProtection="1">
      <alignment horizontal="center" vertical="center"/>
    </xf>
  </cellXfs>
  <cellStyles count="97">
    <cellStyle name="20 % – Zvýraznění1 2" xfId="3"/>
    <cellStyle name="20 % – Zvýraznění1 2 2" xfId="4"/>
    <cellStyle name="20 % – Zvýraznění1 2 2 2" xfId="5"/>
    <cellStyle name="20 % – Zvýraznění1 2 3" xfId="6"/>
    <cellStyle name="20 % – Zvýraznění2 2" xfId="7"/>
    <cellStyle name="20 % – Zvýraznění2 2 2" xfId="8"/>
    <cellStyle name="20 % – Zvýraznění2 2 2 2" xfId="9"/>
    <cellStyle name="20 % – Zvýraznění2 2 3" xfId="10"/>
    <cellStyle name="20 % – Zvýraznění3 2" xfId="11"/>
    <cellStyle name="20 % – Zvýraznění3 2 2" xfId="12"/>
    <cellStyle name="20 % – Zvýraznění3 2 2 2" xfId="13"/>
    <cellStyle name="20 % – Zvýraznění3 2 3" xfId="14"/>
    <cellStyle name="20 % – Zvýraznění4 2" xfId="15"/>
    <cellStyle name="20 % – Zvýraznění4 2 2" xfId="16"/>
    <cellStyle name="20 % – Zvýraznění4 2 2 2" xfId="17"/>
    <cellStyle name="20 % – Zvýraznění4 2 3" xfId="18"/>
    <cellStyle name="20 % – Zvýraznění5 2" xfId="19"/>
    <cellStyle name="20 % – Zvýraznění5 2 2" xfId="20"/>
    <cellStyle name="20 % – Zvýraznění5 2 2 2" xfId="21"/>
    <cellStyle name="20 % – Zvýraznění5 2 3" xfId="22"/>
    <cellStyle name="20 % – Zvýraznění6 2" xfId="23"/>
    <cellStyle name="20 % – Zvýraznění6 2 2" xfId="24"/>
    <cellStyle name="20 % – Zvýraznění6 2 2 2" xfId="25"/>
    <cellStyle name="20 % – Zvýraznění6 2 3" xfId="26"/>
    <cellStyle name="40 % – Zvýraznění1 2" xfId="27"/>
    <cellStyle name="40 % – Zvýraznění1 2 2" xfId="28"/>
    <cellStyle name="40 % – Zvýraznění1 2 2 2" xfId="29"/>
    <cellStyle name="40 % – Zvýraznění1 2 3" xfId="30"/>
    <cellStyle name="40 % – Zvýraznění2 2" xfId="31"/>
    <cellStyle name="40 % – Zvýraznění2 2 2" xfId="32"/>
    <cellStyle name="40 % – Zvýraznění2 2 2 2" xfId="33"/>
    <cellStyle name="40 % – Zvýraznění2 2 3" xfId="34"/>
    <cellStyle name="40 % – Zvýraznění3 2" xfId="35"/>
    <cellStyle name="40 % – Zvýraznění3 2 2" xfId="36"/>
    <cellStyle name="40 % – Zvýraznění3 2 2 2" xfId="37"/>
    <cellStyle name="40 % – Zvýraznění3 2 3" xfId="38"/>
    <cellStyle name="40 % – Zvýraznění4 2" xfId="39"/>
    <cellStyle name="40 % – Zvýraznění4 2 2" xfId="40"/>
    <cellStyle name="40 % – Zvýraznění4 2 2 2" xfId="41"/>
    <cellStyle name="40 % – Zvýraznění4 2 3" xfId="42"/>
    <cellStyle name="40 % – Zvýraznění5 2" xfId="43"/>
    <cellStyle name="40 % – Zvýraznění5 2 2" xfId="44"/>
    <cellStyle name="40 % – Zvýraznění5 2 2 2" xfId="45"/>
    <cellStyle name="40 % – Zvýraznění5 2 3" xfId="46"/>
    <cellStyle name="40 % – Zvýraznění6 2" xfId="47"/>
    <cellStyle name="40 % – Zvýraznění6 2 2" xfId="48"/>
    <cellStyle name="40 % – Zvýraznění6 2 2 2" xfId="49"/>
    <cellStyle name="40 % – Zvýraznění6 2 3" xfId="50"/>
    <cellStyle name="60 % – Zvýraznění1 2" xfId="51"/>
    <cellStyle name="60 % – Zvýraznění2 2" xfId="52"/>
    <cellStyle name="60 % – Zvýraznění3 2" xfId="53"/>
    <cellStyle name="60 % – Zvýraznění4 2" xfId="54"/>
    <cellStyle name="60 % – Zvýraznění5 2" xfId="55"/>
    <cellStyle name="60 % – Zvýraznění6 2" xfId="56"/>
    <cellStyle name="Celkem 2" xfId="57"/>
    <cellStyle name="Chybně 2" xfId="58"/>
    <cellStyle name="Kontrolní buňka 2" xfId="59"/>
    <cellStyle name="Nadpis 1 2" xfId="60"/>
    <cellStyle name="Nadpis 2 2" xfId="61"/>
    <cellStyle name="Nadpis 3 2" xfId="62"/>
    <cellStyle name="Nadpis 4 2" xfId="63"/>
    <cellStyle name="Název 2" xfId="64"/>
    <cellStyle name="Neutrální 2" xfId="65"/>
    <cellStyle name="Normální" xfId="0" builtinId="0"/>
    <cellStyle name="Normální 2" xfId="2"/>
    <cellStyle name="Normální 3" xfId="66"/>
    <cellStyle name="Normální 3 2" xfId="67"/>
    <cellStyle name="Normální 4" xfId="68"/>
    <cellStyle name="Normální 4 2" xfId="69"/>
    <cellStyle name="Normální 4 2 2" xfId="70"/>
    <cellStyle name="Normální 4 3" xfId="71"/>
    <cellStyle name="Normální 5" xfId="72"/>
    <cellStyle name="Normální 5 2" xfId="73"/>
    <cellStyle name="Normální 5 2 2" xfId="74"/>
    <cellStyle name="Normální 5 3" xfId="75"/>
    <cellStyle name="Normální 6" xfId="76"/>
    <cellStyle name="Normální 6 2" xfId="77"/>
    <cellStyle name="Normální 7" xfId="78"/>
    <cellStyle name="Normální 8" xfId="79"/>
    <cellStyle name="normální_OA-Inventura-platů-2008-03-12" xfId="1"/>
    <cellStyle name="Poznámka 2" xfId="80"/>
    <cellStyle name="Poznámka 2 2" xfId="81"/>
    <cellStyle name="Poznámka 2 2 2" xfId="82"/>
    <cellStyle name="Poznámka 2 3" xfId="83"/>
    <cellStyle name="Propojená buňka 2" xfId="84"/>
    <cellStyle name="Správně 2" xfId="85"/>
    <cellStyle name="Text upozornění 2" xfId="86"/>
    <cellStyle name="Vstup 2" xfId="87"/>
    <cellStyle name="Výpočet 2" xfId="88"/>
    <cellStyle name="Výstup 2" xfId="89"/>
    <cellStyle name="Vysvětlující text 2" xfId="90"/>
    <cellStyle name="Zvýraznění 1 2" xfId="91"/>
    <cellStyle name="Zvýraznění 2 2" xfId="92"/>
    <cellStyle name="Zvýraznění 3 2" xfId="93"/>
    <cellStyle name="Zvýraznění 4 2" xfId="94"/>
    <cellStyle name="Zvýraznění 5 2" xfId="95"/>
    <cellStyle name="Zvýraznění 6 2" xfId="96"/>
  </cellStyles>
  <dxfs count="45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M/Dokumenty/OA/Sm&#283;rnice/2008-06-Pracovn&#237;%20do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ovní doba"/>
      <sheetName val="POčty hodin"/>
      <sheetName val="Inventura_platů"/>
      <sheetName val="Kalkulace"/>
      <sheetName val="Výkaz práce přesčas"/>
    </sheetNames>
    <sheetDataSet>
      <sheetData sheetId="0" refreshError="1"/>
      <sheetData sheetId="1" refreshError="1"/>
      <sheetData sheetId="2">
        <row r="1">
          <cell r="A1" t="str">
            <v>Jméno</v>
          </cell>
          <cell r="B1" t="str">
            <v>Příjmení</v>
          </cell>
          <cell r="C1" t="str">
            <v>Os číslo</v>
          </cell>
          <cell r="D1" t="str">
            <v>Úvazek</v>
          </cell>
        </row>
        <row r="2">
          <cell r="A2" t="str">
            <v>Jiří</v>
          </cell>
          <cell r="B2" t="str">
            <v>Bozděch</v>
          </cell>
          <cell r="C2">
            <v>278</v>
          </cell>
          <cell r="D2">
            <v>0.66699999570846558</v>
          </cell>
        </row>
        <row r="3">
          <cell r="A3" t="str">
            <v>Irena</v>
          </cell>
          <cell r="B3" t="str">
            <v>Čierná</v>
          </cell>
          <cell r="C3">
            <v>201</v>
          </cell>
          <cell r="D3">
            <v>0.52399998903274536</v>
          </cell>
        </row>
        <row r="4">
          <cell r="A4" t="str">
            <v>Jana</v>
          </cell>
          <cell r="B4" t="str">
            <v>Dluhošová</v>
          </cell>
          <cell r="C4">
            <v>203</v>
          </cell>
          <cell r="D4">
            <v>0.81000000238418579</v>
          </cell>
        </row>
        <row r="5">
          <cell r="A5" t="str">
            <v>Karla</v>
          </cell>
          <cell r="B5" t="str">
            <v>Jedličková</v>
          </cell>
          <cell r="C5">
            <v>86</v>
          </cell>
          <cell r="D5">
            <v>0.52399998903274536</v>
          </cell>
        </row>
        <row r="6">
          <cell r="A6" t="str">
            <v>Jana</v>
          </cell>
          <cell r="B6" t="str">
            <v>Kábelová</v>
          </cell>
          <cell r="C6">
            <v>96</v>
          </cell>
          <cell r="D6">
            <v>0.94999998807907104</v>
          </cell>
        </row>
        <row r="7">
          <cell r="A7" t="str">
            <v>Ivana</v>
          </cell>
          <cell r="B7" t="str">
            <v>Lacigová</v>
          </cell>
          <cell r="C7">
            <v>194</v>
          </cell>
          <cell r="D7">
            <v>0.75999999046325684</v>
          </cell>
        </row>
        <row r="8">
          <cell r="A8" t="str">
            <v>Dana</v>
          </cell>
          <cell r="B8" t="str">
            <v>Máchová</v>
          </cell>
          <cell r="C8">
            <v>291</v>
          </cell>
          <cell r="D8">
            <v>0.85699999332427979</v>
          </cell>
        </row>
        <row r="9">
          <cell r="A9" t="str">
            <v>Libuše</v>
          </cell>
          <cell r="B9" t="str">
            <v>Nováková</v>
          </cell>
          <cell r="C9">
            <v>186</v>
          </cell>
          <cell r="D9">
            <v>0.57099997997283936</v>
          </cell>
        </row>
        <row r="10">
          <cell r="A10" t="str">
            <v>Marie</v>
          </cell>
          <cell r="B10" t="str">
            <v>Sommerová</v>
          </cell>
          <cell r="C10">
            <v>204</v>
          </cell>
          <cell r="D10">
            <v>0.81000000238418579</v>
          </cell>
        </row>
        <row r="11">
          <cell r="A11" t="str">
            <v>Marie</v>
          </cell>
          <cell r="B11" t="str">
            <v>Šomanová</v>
          </cell>
          <cell r="C11">
            <v>188</v>
          </cell>
          <cell r="D11">
            <v>0.81000000238418579</v>
          </cell>
        </row>
        <row r="12">
          <cell r="A12" t="str">
            <v>Jan</v>
          </cell>
          <cell r="B12" t="str">
            <v>Trtík</v>
          </cell>
          <cell r="C12">
            <v>187</v>
          </cell>
          <cell r="D12">
            <v>0.76200002431869507</v>
          </cell>
        </row>
        <row r="13">
          <cell r="A13" t="str">
            <v>Věra</v>
          </cell>
          <cell r="B13" t="str">
            <v>Tůmová</v>
          </cell>
          <cell r="C13">
            <v>44</v>
          </cell>
          <cell r="D13">
            <v>0.76200002431869507</v>
          </cell>
        </row>
        <row r="14">
          <cell r="A14" t="str">
            <v>Miroslava</v>
          </cell>
          <cell r="B14" t="str">
            <v>Velázquezová</v>
          </cell>
          <cell r="C14">
            <v>84</v>
          </cell>
          <cell r="D14">
            <v>0.85699999332427979</v>
          </cell>
        </row>
        <row r="15">
          <cell r="B15" t="str">
            <v>Vzorový řádek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showRowColHeaders="0" tabSelected="1" workbookViewId="0">
      <selection sqref="A1:J1"/>
    </sheetView>
  </sheetViews>
  <sheetFormatPr defaultColWidth="0" defaultRowHeight="12.75" zeroHeight="1" x14ac:dyDescent="0.2"/>
  <cols>
    <col min="1" max="1" width="16.5703125" style="1" customWidth="1"/>
    <col min="2" max="2" width="19.140625" style="1" customWidth="1"/>
    <col min="3" max="3" width="8.5703125" style="1" customWidth="1"/>
    <col min="4" max="4" width="7.5703125" style="4" customWidth="1"/>
    <col min="5" max="10" width="6.7109375" style="1" customWidth="1"/>
    <col min="11" max="11" width="4.28515625" style="3" customWidth="1"/>
    <col min="12" max="16384" width="0" style="1" hidden="1"/>
  </cols>
  <sheetData>
    <row r="1" spans="1:11" s="5" customFormat="1" ht="17.25" customHeight="1" x14ac:dyDescent="0.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33"/>
    </row>
    <row r="2" spans="1:11" s="44" customFormat="1" ht="23.25" customHeight="1" thickBot="1" x14ac:dyDescent="0.25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33"/>
    </row>
    <row r="3" spans="1:11" s="2" customFormat="1" ht="26.25" thickBot="1" x14ac:dyDescent="0.3">
      <c r="A3" s="17" t="s">
        <v>0</v>
      </c>
      <c r="B3" s="18" t="s">
        <v>1</v>
      </c>
      <c r="C3" s="19" t="s">
        <v>16</v>
      </c>
      <c r="D3" s="20" t="s">
        <v>2</v>
      </c>
      <c r="E3" s="21" t="s">
        <v>3</v>
      </c>
      <c r="F3" s="22" t="s">
        <v>4</v>
      </c>
      <c r="G3" s="23" t="s">
        <v>5</v>
      </c>
      <c r="H3" s="23" t="s">
        <v>6</v>
      </c>
      <c r="I3" s="23" t="s">
        <v>7</v>
      </c>
      <c r="J3" s="24" t="s">
        <v>8</v>
      </c>
      <c r="K3" s="45"/>
    </row>
    <row r="4" spans="1:11" s="5" customFormat="1" ht="13.5" thickBot="1" x14ac:dyDescent="0.25">
      <c r="A4" s="6"/>
      <c r="B4" s="7"/>
      <c r="C4" s="8"/>
      <c r="D4" s="56">
        <v>1</v>
      </c>
      <c r="E4" s="55">
        <f>ROUND(D4*40,3)</f>
        <v>40</v>
      </c>
      <c r="F4" s="25">
        <f>IF(COUNTA(F5:F6)&gt;1,(F6-F5-F7)*24,0)</f>
        <v>0</v>
      </c>
      <c r="G4" s="26">
        <f t="shared" ref="G4" si="0">IF(COUNTA(G5:G6)&gt;1,(G6-G5-G7)*24,0)</f>
        <v>0</v>
      </c>
      <c r="H4" s="26">
        <f t="shared" ref="H4" si="1">IF(COUNTA(H5:H6)&gt;1,(H6-H5-H7)*24,0)</f>
        <v>0</v>
      </c>
      <c r="I4" s="26">
        <f t="shared" ref="I4" si="2">IF(COUNTA(I5:I6)&gt;1,(I6-I5-I7)*24,0)</f>
        <v>0</v>
      </c>
      <c r="J4" s="27">
        <f t="shared" ref="J4" si="3">IF(COUNTA(J5:J6)&gt;1,(J6-J5-J7)*24,0)</f>
        <v>0</v>
      </c>
      <c r="K4" s="33"/>
    </row>
    <row r="5" spans="1:11" s="3" customFormat="1" ht="15" customHeight="1" x14ac:dyDescent="0.2">
      <c r="A5" s="63" t="s">
        <v>17</v>
      </c>
      <c r="B5" s="64"/>
      <c r="C5" s="65" t="str">
        <f>IF(E4-SUM(F4:J4)&gt;0,"Přidat hodin","Odebrat hodin")</f>
        <v>Přidat hodin</v>
      </c>
      <c r="D5" s="59" t="s">
        <v>9</v>
      </c>
      <c r="E5" s="52" t="s">
        <v>10</v>
      </c>
      <c r="F5" s="49"/>
      <c r="G5" s="9"/>
      <c r="H5" s="9"/>
      <c r="I5" s="9"/>
      <c r="J5" s="10"/>
      <c r="K5" s="33"/>
    </row>
    <row r="6" spans="1:11" s="3" customFormat="1" x14ac:dyDescent="0.2">
      <c r="A6" s="28" t="s">
        <v>10</v>
      </c>
      <c r="B6" s="15"/>
      <c r="C6" s="66"/>
      <c r="D6" s="60"/>
      <c r="E6" s="53" t="s">
        <v>11</v>
      </c>
      <c r="F6" s="50"/>
      <c r="G6" s="11"/>
      <c r="H6" s="11"/>
      <c r="I6" s="11"/>
      <c r="J6" s="12"/>
      <c r="K6" s="33"/>
    </row>
    <row r="7" spans="1:11" s="3" customFormat="1" ht="13.5" thickBot="1" x14ac:dyDescent="0.25">
      <c r="A7" s="29" t="s">
        <v>11</v>
      </c>
      <c r="B7" s="16"/>
      <c r="C7" s="13">
        <f>IF(E4-SUM(F4:J4)&gt;0,ROUND((E4-SUM(F4:J4))/24,3),-ROUND((E4-SUM(F4:J4))/24,3))</f>
        <v>1.667</v>
      </c>
      <c r="D7" s="61" t="s">
        <v>12</v>
      </c>
      <c r="E7" s="62"/>
      <c r="F7" s="51"/>
      <c r="G7" s="51"/>
      <c r="H7" s="51"/>
      <c r="I7" s="51"/>
      <c r="J7" s="14"/>
      <c r="K7" s="33"/>
    </row>
    <row r="8" spans="1:11" s="33" customFormat="1" x14ac:dyDescent="0.2">
      <c r="A8" s="30"/>
      <c r="B8" s="30"/>
      <c r="C8" s="30"/>
      <c r="D8" s="30"/>
      <c r="E8" s="31"/>
      <c r="F8" s="54">
        <f>IF(F5*F6&gt;0,"",IF(F5&gt;0,ROUND((F5+$C7+F7),3),0))</f>
        <v>0</v>
      </c>
      <c r="G8" s="54">
        <f t="shared" ref="G8:J8" si="4">IF(G5*G6&gt;0,"",IF(G5&gt;0,ROUND((G5+$C7+G7),3),0))</f>
        <v>0</v>
      </c>
      <c r="H8" s="54">
        <f t="shared" si="4"/>
        <v>0</v>
      </c>
      <c r="I8" s="54">
        <f t="shared" si="4"/>
        <v>0</v>
      </c>
      <c r="J8" s="54">
        <f t="shared" si="4"/>
        <v>0</v>
      </c>
    </row>
    <row r="9" spans="1:11" s="33" customFormat="1" x14ac:dyDescent="0.2">
      <c r="A9" s="34"/>
      <c r="B9" s="35" t="s">
        <v>13</v>
      </c>
      <c r="C9" s="38" t="s">
        <v>14</v>
      </c>
      <c r="D9" s="32"/>
      <c r="E9" s="36"/>
      <c r="F9" s="37" t="s">
        <v>15</v>
      </c>
      <c r="G9" s="38" t="s">
        <v>14</v>
      </c>
      <c r="H9" s="32"/>
      <c r="I9" s="32"/>
      <c r="J9" s="32"/>
    </row>
    <row r="10" spans="1:11" s="44" customFormat="1" x14ac:dyDescent="0.2">
      <c r="A10" s="47" t="s">
        <v>19</v>
      </c>
      <c r="B10" s="39"/>
      <c r="C10" s="40"/>
      <c r="D10" s="41"/>
      <c r="E10" s="42"/>
      <c r="F10" s="43"/>
      <c r="G10" s="43"/>
      <c r="H10" s="43"/>
      <c r="I10" s="43"/>
      <c r="J10" s="57"/>
      <c r="K10" s="46"/>
    </row>
    <row r="11" spans="1:11" s="5" customFormat="1" x14ac:dyDescent="0.2">
      <c r="D11" s="4"/>
      <c r="K11" s="3"/>
    </row>
    <row r="12" spans="1:11" s="5" customFormat="1" ht="17.25" customHeight="1" x14ac:dyDescent="0.2">
      <c r="A12" s="58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33"/>
    </row>
    <row r="13" spans="1:11" s="44" customFormat="1" ht="23.25" customHeight="1" thickBot="1" x14ac:dyDescent="0.25">
      <c r="A13" s="67" t="s">
        <v>20</v>
      </c>
      <c r="B13" s="67"/>
      <c r="C13" s="67"/>
      <c r="D13" s="67"/>
      <c r="E13" s="67"/>
      <c r="F13" s="67"/>
      <c r="G13" s="67"/>
      <c r="H13" s="67"/>
      <c r="I13" s="67"/>
      <c r="J13" s="67"/>
      <c r="K13" s="33"/>
    </row>
    <row r="14" spans="1:11" s="2" customFormat="1" ht="26.25" thickBot="1" x14ac:dyDescent="0.3">
      <c r="A14" s="17" t="s">
        <v>0</v>
      </c>
      <c r="B14" s="18" t="s">
        <v>1</v>
      </c>
      <c r="C14" s="19" t="s">
        <v>16</v>
      </c>
      <c r="D14" s="20" t="s">
        <v>2</v>
      </c>
      <c r="E14" s="21" t="s">
        <v>3</v>
      </c>
      <c r="F14" s="22" t="s">
        <v>4</v>
      </c>
      <c r="G14" s="23" t="s">
        <v>5</v>
      </c>
      <c r="H14" s="23" t="s">
        <v>6</v>
      </c>
      <c r="I14" s="23" t="s">
        <v>7</v>
      </c>
      <c r="J14" s="24" t="s">
        <v>8</v>
      </c>
      <c r="K14" s="45"/>
    </row>
    <row r="15" spans="1:11" s="5" customFormat="1" ht="13.5" thickBot="1" x14ac:dyDescent="0.25">
      <c r="A15" s="6"/>
      <c r="B15" s="7"/>
      <c r="C15" s="8"/>
      <c r="D15" s="56">
        <v>0.74551236987000002</v>
      </c>
      <c r="E15" s="55">
        <f>ROUND(D15*40,3)</f>
        <v>29.82</v>
      </c>
      <c r="F15" s="25">
        <f>IF(COUNTA(F16:F17)&gt;1,(F17-F16-F18)*24,0)</f>
        <v>0</v>
      </c>
      <c r="G15" s="26">
        <f t="shared" ref="G15:J15" si="5">IF(COUNTA(G16:G17)&gt;1,(G17-G16-G18)*24,0)</f>
        <v>0</v>
      </c>
      <c r="H15" s="26">
        <f t="shared" si="5"/>
        <v>0</v>
      </c>
      <c r="I15" s="26">
        <f t="shared" si="5"/>
        <v>0</v>
      </c>
      <c r="J15" s="27">
        <f t="shared" si="5"/>
        <v>0</v>
      </c>
      <c r="K15" s="33"/>
    </row>
    <row r="16" spans="1:11" s="3" customFormat="1" ht="15" customHeight="1" x14ac:dyDescent="0.2">
      <c r="A16" s="63" t="s">
        <v>17</v>
      </c>
      <c r="B16" s="64"/>
      <c r="C16" s="65" t="str">
        <f>IF(E15-SUM(F15:J15)&gt;0,"Přidat hodin","Odebrat hodin")</f>
        <v>Přidat hodin</v>
      </c>
      <c r="D16" s="59" t="s">
        <v>9</v>
      </c>
      <c r="E16" s="52" t="s">
        <v>10</v>
      </c>
      <c r="F16" s="49"/>
      <c r="G16" s="9"/>
      <c r="H16" s="9"/>
      <c r="I16" s="9"/>
      <c r="J16" s="10"/>
      <c r="K16" s="33"/>
    </row>
    <row r="17" spans="1:11" s="3" customFormat="1" x14ac:dyDescent="0.2">
      <c r="A17" s="28" t="s">
        <v>10</v>
      </c>
      <c r="B17" s="15"/>
      <c r="C17" s="66"/>
      <c r="D17" s="60"/>
      <c r="E17" s="53" t="s">
        <v>11</v>
      </c>
      <c r="F17" s="50"/>
      <c r="G17" s="11"/>
      <c r="H17" s="11"/>
      <c r="I17" s="11"/>
      <c r="J17" s="12"/>
      <c r="K17" s="33"/>
    </row>
    <row r="18" spans="1:11" s="3" customFormat="1" ht="13.5" thickBot="1" x14ac:dyDescent="0.25">
      <c r="A18" s="29" t="s">
        <v>11</v>
      </c>
      <c r="B18" s="16"/>
      <c r="C18" s="13">
        <f>IF(E15-SUM(F15:J15)&gt;0,ROUND((E15-SUM(F15:J15))/24,3),-ROUND((E15-SUM(F15:J15))/24,3))</f>
        <v>1.2430000000000001</v>
      </c>
      <c r="D18" s="61" t="s">
        <v>12</v>
      </c>
      <c r="E18" s="62"/>
      <c r="F18" s="51"/>
      <c r="G18" s="51"/>
      <c r="H18" s="51"/>
      <c r="I18" s="51"/>
      <c r="J18" s="14"/>
      <c r="K18" s="33"/>
    </row>
    <row r="19" spans="1:11" s="33" customFormat="1" x14ac:dyDescent="0.2">
      <c r="A19" s="30"/>
      <c r="B19" s="30"/>
      <c r="C19" s="30"/>
      <c r="D19" s="30"/>
      <c r="E19" s="31"/>
      <c r="F19" s="54">
        <f>IF(F16*F17&gt;0,"",IF(F16&gt;0,ROUND((F16+$C18+F18),3),0))</f>
        <v>0</v>
      </c>
      <c r="G19" s="54">
        <f t="shared" ref="G19" si="6">IF(G16*G17&gt;0,"",IF(G16&gt;0,ROUND((G16+$C18+G18),3),0))</f>
        <v>0</v>
      </c>
      <c r="H19" s="54">
        <f t="shared" ref="H19" si="7">IF(H16*H17&gt;0,"",IF(H16&gt;0,ROUND((H16+$C18+H18),3),0))</f>
        <v>0</v>
      </c>
      <c r="I19" s="54">
        <f t="shared" ref="I19" si="8">IF(I16*I17&gt;0,"",IF(I16&gt;0,ROUND((I16+$C18+I18),3),0))</f>
        <v>0</v>
      </c>
      <c r="J19" s="54">
        <f t="shared" ref="J19" si="9">IF(J16*J17&gt;0,"",IF(J16&gt;0,ROUND((J16+$C18+J18),3),0))</f>
        <v>0</v>
      </c>
    </row>
    <row r="20" spans="1:11" s="33" customFormat="1" x14ac:dyDescent="0.2">
      <c r="A20" s="34"/>
      <c r="B20" s="35" t="s">
        <v>13</v>
      </c>
      <c r="C20" s="38" t="s">
        <v>14</v>
      </c>
      <c r="D20" s="32"/>
      <c r="E20" s="36"/>
      <c r="F20" s="37" t="s">
        <v>15</v>
      </c>
      <c r="G20" s="38" t="s">
        <v>14</v>
      </c>
      <c r="H20" s="32"/>
      <c r="I20" s="32"/>
      <c r="J20" s="32"/>
    </row>
    <row r="21" spans="1:11" s="44" customFormat="1" x14ac:dyDescent="0.2">
      <c r="A21" s="47" t="s">
        <v>19</v>
      </c>
      <c r="B21" s="39"/>
      <c r="C21" s="40"/>
      <c r="D21" s="41"/>
      <c r="E21" s="42"/>
      <c r="F21" s="43"/>
      <c r="G21" s="43"/>
      <c r="H21" s="43"/>
      <c r="I21" s="43"/>
      <c r="J21" s="42"/>
      <c r="K21" s="46"/>
    </row>
    <row r="22" spans="1:11" s="5" customFormat="1" x14ac:dyDescent="0.2">
      <c r="D22" s="4"/>
      <c r="K22" s="3"/>
    </row>
    <row r="23" spans="1:11" s="5" customFormat="1" ht="17.25" customHeight="1" x14ac:dyDescent="0.2">
      <c r="A23" s="58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33"/>
    </row>
    <row r="24" spans="1:11" s="44" customFormat="1" ht="23.25" customHeight="1" thickBot="1" x14ac:dyDescent="0.25">
      <c r="A24" s="67" t="s">
        <v>20</v>
      </c>
      <c r="B24" s="67"/>
      <c r="C24" s="67"/>
      <c r="D24" s="67"/>
      <c r="E24" s="67"/>
      <c r="F24" s="67"/>
      <c r="G24" s="67"/>
      <c r="H24" s="67"/>
      <c r="I24" s="67"/>
      <c r="J24" s="67"/>
      <c r="K24" s="33"/>
    </row>
    <row r="25" spans="1:11" s="2" customFormat="1" ht="26.25" thickBot="1" x14ac:dyDescent="0.3">
      <c r="A25" s="17" t="s">
        <v>0</v>
      </c>
      <c r="B25" s="18" t="s">
        <v>1</v>
      </c>
      <c r="C25" s="19" t="s">
        <v>16</v>
      </c>
      <c r="D25" s="20" t="s">
        <v>2</v>
      </c>
      <c r="E25" s="21" t="s">
        <v>3</v>
      </c>
      <c r="F25" s="22" t="s">
        <v>4</v>
      </c>
      <c r="G25" s="23" t="s">
        <v>5</v>
      </c>
      <c r="H25" s="23" t="s">
        <v>6</v>
      </c>
      <c r="I25" s="23" t="s">
        <v>7</v>
      </c>
      <c r="J25" s="24" t="s">
        <v>8</v>
      </c>
      <c r="K25" s="45"/>
    </row>
    <row r="26" spans="1:11" s="5" customFormat="1" ht="13.5" thickBot="1" x14ac:dyDescent="0.25">
      <c r="A26" s="6"/>
      <c r="B26" s="7"/>
      <c r="C26" s="8"/>
      <c r="D26" s="56">
        <v>1</v>
      </c>
      <c r="E26" s="55">
        <f>ROUND(D26*40,3)</f>
        <v>40</v>
      </c>
      <c r="F26" s="25">
        <f>IF(COUNTA(F27:F28)&gt;1,(F28-F27-F29)*24,0)</f>
        <v>0</v>
      </c>
      <c r="G26" s="26">
        <f t="shared" ref="G26" si="10">IF(COUNTA(G27:G28)&gt;1,(G28-G27-G29)*24,0)</f>
        <v>0</v>
      </c>
      <c r="H26" s="26">
        <f t="shared" ref="H26" si="11">IF(COUNTA(H27:H28)&gt;1,(H28-H27-H29)*24,0)</f>
        <v>0</v>
      </c>
      <c r="I26" s="26">
        <f t="shared" ref="I26" si="12">IF(COUNTA(I27:I28)&gt;1,(I28-I27-I29)*24,0)</f>
        <v>0</v>
      </c>
      <c r="J26" s="27">
        <f t="shared" ref="J26" si="13">IF(COUNTA(J27:J28)&gt;1,(J28-J27-J29)*24,0)</f>
        <v>0</v>
      </c>
      <c r="K26" s="33"/>
    </row>
    <row r="27" spans="1:11" s="3" customFormat="1" ht="15" customHeight="1" x14ac:dyDescent="0.2">
      <c r="A27" s="63" t="s">
        <v>17</v>
      </c>
      <c r="B27" s="64"/>
      <c r="C27" s="65" t="str">
        <f>IF(E26-SUM(F26:J26)&gt;0,"Přidat hodin","Odebrat hodin")</f>
        <v>Přidat hodin</v>
      </c>
      <c r="D27" s="59" t="s">
        <v>9</v>
      </c>
      <c r="E27" s="52" t="s">
        <v>10</v>
      </c>
      <c r="F27" s="49"/>
      <c r="G27" s="9"/>
      <c r="H27" s="9"/>
      <c r="I27" s="9"/>
      <c r="J27" s="10"/>
      <c r="K27" s="33"/>
    </row>
    <row r="28" spans="1:11" s="3" customFormat="1" x14ac:dyDescent="0.2">
      <c r="A28" s="28" t="s">
        <v>10</v>
      </c>
      <c r="B28" s="15"/>
      <c r="C28" s="66"/>
      <c r="D28" s="60"/>
      <c r="E28" s="53" t="s">
        <v>11</v>
      </c>
      <c r="F28" s="50"/>
      <c r="G28" s="11"/>
      <c r="H28" s="11"/>
      <c r="I28" s="11"/>
      <c r="J28" s="12"/>
      <c r="K28" s="33"/>
    </row>
    <row r="29" spans="1:11" s="3" customFormat="1" ht="13.5" thickBot="1" x14ac:dyDescent="0.25">
      <c r="A29" s="29" t="s">
        <v>11</v>
      </c>
      <c r="B29" s="16"/>
      <c r="C29" s="13">
        <f>IF(E26-SUM(F26:J26)&gt;0,ROUND((E26-SUM(F26:J26))/24,3),-ROUND((E26-SUM(F26:J26))/24,3))</f>
        <v>1.667</v>
      </c>
      <c r="D29" s="61" t="s">
        <v>12</v>
      </c>
      <c r="E29" s="62"/>
      <c r="F29" s="51"/>
      <c r="G29" s="51"/>
      <c r="H29" s="51"/>
      <c r="I29" s="51"/>
      <c r="J29" s="14"/>
      <c r="K29" s="33"/>
    </row>
    <row r="30" spans="1:11" s="33" customFormat="1" x14ac:dyDescent="0.2">
      <c r="A30" s="30"/>
      <c r="B30" s="30"/>
      <c r="C30" s="30"/>
      <c r="D30" s="30"/>
      <c r="E30" s="31"/>
      <c r="F30" s="54">
        <f>IF(F27*F28&gt;0,"",IF(F27&gt;0,ROUND((F27+$C29+F29),3),0))</f>
        <v>0</v>
      </c>
      <c r="G30" s="54">
        <f t="shared" ref="G30:J30" si="14">IF(G27*G28&gt;0,"",IF(G27&gt;0,ROUND((G27+$C29+G29),3),0))</f>
        <v>0</v>
      </c>
      <c r="H30" s="54">
        <f t="shared" si="14"/>
        <v>0</v>
      </c>
      <c r="I30" s="54">
        <f t="shared" si="14"/>
        <v>0</v>
      </c>
      <c r="J30" s="54">
        <f t="shared" si="14"/>
        <v>0</v>
      </c>
    </row>
    <row r="31" spans="1:11" s="33" customFormat="1" x14ac:dyDescent="0.2">
      <c r="A31" s="34"/>
      <c r="B31" s="35" t="s">
        <v>13</v>
      </c>
      <c r="C31" s="38" t="s">
        <v>14</v>
      </c>
      <c r="D31" s="32"/>
      <c r="E31" s="36"/>
      <c r="F31" s="37" t="s">
        <v>15</v>
      </c>
      <c r="G31" s="38" t="s">
        <v>14</v>
      </c>
      <c r="H31" s="32"/>
      <c r="I31" s="32"/>
      <c r="J31" s="32"/>
    </row>
    <row r="32" spans="1:11" s="44" customFormat="1" x14ac:dyDescent="0.2">
      <c r="A32" s="47" t="s">
        <v>19</v>
      </c>
      <c r="B32" s="39"/>
      <c r="C32" s="40"/>
      <c r="D32" s="41"/>
      <c r="E32" s="42"/>
      <c r="F32" s="43"/>
      <c r="G32" s="43"/>
      <c r="H32" s="43"/>
      <c r="I32" s="43"/>
      <c r="J32" s="42"/>
      <c r="K32" s="46"/>
    </row>
    <row r="33" spans="1:11" s="5" customFormat="1" x14ac:dyDescent="0.2">
      <c r="D33" s="4"/>
      <c r="K33" s="3"/>
    </row>
    <row r="34" spans="1:11" s="5" customFormat="1" ht="17.25" customHeight="1" x14ac:dyDescent="0.2">
      <c r="A34" s="58" t="s">
        <v>18</v>
      </c>
      <c r="B34" s="58"/>
      <c r="C34" s="58"/>
      <c r="D34" s="58"/>
      <c r="E34" s="58"/>
      <c r="F34" s="58"/>
      <c r="G34" s="58"/>
      <c r="H34" s="58"/>
      <c r="I34" s="58"/>
      <c r="J34" s="58"/>
      <c r="K34" s="33"/>
    </row>
    <row r="35" spans="1:11" s="44" customFormat="1" ht="23.25" customHeight="1" thickBot="1" x14ac:dyDescent="0.25">
      <c r="A35" s="67" t="s">
        <v>20</v>
      </c>
      <c r="B35" s="67"/>
      <c r="C35" s="67"/>
      <c r="D35" s="67"/>
      <c r="E35" s="67"/>
      <c r="F35" s="67"/>
      <c r="G35" s="67"/>
      <c r="H35" s="67"/>
      <c r="I35" s="67"/>
      <c r="J35" s="67"/>
      <c r="K35" s="33"/>
    </row>
    <row r="36" spans="1:11" s="2" customFormat="1" ht="26.25" thickBot="1" x14ac:dyDescent="0.3">
      <c r="A36" s="17" t="s">
        <v>0</v>
      </c>
      <c r="B36" s="18" t="s">
        <v>1</v>
      </c>
      <c r="C36" s="19" t="s">
        <v>16</v>
      </c>
      <c r="D36" s="20" t="s">
        <v>2</v>
      </c>
      <c r="E36" s="21" t="s">
        <v>3</v>
      </c>
      <c r="F36" s="22" t="s">
        <v>4</v>
      </c>
      <c r="G36" s="23" t="s">
        <v>5</v>
      </c>
      <c r="H36" s="23" t="s">
        <v>6</v>
      </c>
      <c r="I36" s="23" t="s">
        <v>7</v>
      </c>
      <c r="J36" s="24" t="s">
        <v>8</v>
      </c>
      <c r="K36" s="45"/>
    </row>
    <row r="37" spans="1:11" s="5" customFormat="1" ht="13.5" thickBot="1" x14ac:dyDescent="0.25">
      <c r="A37" s="6"/>
      <c r="B37" s="7"/>
      <c r="C37" s="8"/>
      <c r="D37" s="56">
        <v>1</v>
      </c>
      <c r="E37" s="55">
        <f>ROUND(D37*40,3)</f>
        <v>40</v>
      </c>
      <c r="F37" s="25">
        <f>IF(COUNTA(F38:F39)&gt;1,(F39-F38-F40)*24,0)</f>
        <v>0</v>
      </c>
      <c r="G37" s="26">
        <f t="shared" ref="G37" si="15">IF(COUNTA(G38:G39)&gt;1,(G39-G38-G40)*24,0)</f>
        <v>0</v>
      </c>
      <c r="H37" s="26">
        <f t="shared" ref="H37" si="16">IF(COUNTA(H38:H39)&gt;1,(H39-H38-H40)*24,0)</f>
        <v>0</v>
      </c>
      <c r="I37" s="26">
        <f t="shared" ref="I37" si="17">IF(COUNTA(I38:I39)&gt;1,(I39-I38-I40)*24,0)</f>
        <v>0</v>
      </c>
      <c r="J37" s="27">
        <f t="shared" ref="J37" si="18">IF(COUNTA(J38:J39)&gt;1,(J39-J38-J40)*24,0)</f>
        <v>0</v>
      </c>
      <c r="K37" s="33"/>
    </row>
    <row r="38" spans="1:11" s="3" customFormat="1" ht="15" customHeight="1" x14ac:dyDescent="0.2">
      <c r="A38" s="63" t="s">
        <v>17</v>
      </c>
      <c r="B38" s="64"/>
      <c r="C38" s="65" t="str">
        <f>IF(E37-SUM(F37:J37)&gt;0,"Přidat hodin","Odebrat hodin")</f>
        <v>Přidat hodin</v>
      </c>
      <c r="D38" s="59" t="s">
        <v>9</v>
      </c>
      <c r="E38" s="52" t="s">
        <v>10</v>
      </c>
      <c r="F38" s="49"/>
      <c r="G38" s="9"/>
      <c r="H38" s="9"/>
      <c r="I38" s="9"/>
      <c r="J38" s="10"/>
      <c r="K38" s="33"/>
    </row>
    <row r="39" spans="1:11" s="3" customFormat="1" x14ac:dyDescent="0.2">
      <c r="A39" s="28" t="s">
        <v>10</v>
      </c>
      <c r="B39" s="15"/>
      <c r="C39" s="66"/>
      <c r="D39" s="60"/>
      <c r="E39" s="53" t="s">
        <v>11</v>
      </c>
      <c r="F39" s="50"/>
      <c r="G39" s="11"/>
      <c r="H39" s="11"/>
      <c r="I39" s="11"/>
      <c r="J39" s="12"/>
      <c r="K39" s="33"/>
    </row>
    <row r="40" spans="1:11" s="3" customFormat="1" ht="13.5" thickBot="1" x14ac:dyDescent="0.25">
      <c r="A40" s="29" t="s">
        <v>11</v>
      </c>
      <c r="B40" s="16"/>
      <c r="C40" s="13">
        <f>IF(E37-SUM(F37:J37)&gt;0,ROUND((E37-SUM(F37:J37))/24,3),-ROUND((E37-SUM(F37:J37))/24,3))</f>
        <v>1.667</v>
      </c>
      <c r="D40" s="61" t="s">
        <v>12</v>
      </c>
      <c r="E40" s="62"/>
      <c r="F40" s="51"/>
      <c r="G40" s="51"/>
      <c r="H40" s="51"/>
      <c r="I40" s="51"/>
      <c r="J40" s="14"/>
      <c r="K40" s="33"/>
    </row>
    <row r="41" spans="1:11" s="33" customFormat="1" x14ac:dyDescent="0.2">
      <c r="A41" s="30"/>
      <c r="B41" s="30"/>
      <c r="C41" s="30"/>
      <c r="D41" s="30"/>
      <c r="E41" s="31"/>
      <c r="F41" s="54">
        <f>IF(F38*F39&gt;0,"",IF(F38&gt;0,ROUND((F38+$C40+F40),3),0))</f>
        <v>0</v>
      </c>
      <c r="G41" s="54">
        <f t="shared" ref="G41:J41" si="19">IF(G38*G39&gt;0,"",IF(G38&gt;0,ROUND((G38+$C40+G40),3),0))</f>
        <v>0</v>
      </c>
      <c r="H41" s="54">
        <f t="shared" si="19"/>
        <v>0</v>
      </c>
      <c r="I41" s="54">
        <f t="shared" si="19"/>
        <v>0</v>
      </c>
      <c r="J41" s="54">
        <f t="shared" si="19"/>
        <v>0</v>
      </c>
    </row>
    <row r="42" spans="1:11" s="33" customFormat="1" x14ac:dyDescent="0.2">
      <c r="A42" s="34"/>
      <c r="B42" s="35" t="s">
        <v>13</v>
      </c>
      <c r="C42" s="38" t="s">
        <v>14</v>
      </c>
      <c r="D42" s="32"/>
      <c r="E42" s="36"/>
      <c r="F42" s="37" t="s">
        <v>15</v>
      </c>
      <c r="G42" s="38" t="s">
        <v>14</v>
      </c>
      <c r="H42" s="32"/>
      <c r="I42" s="32"/>
      <c r="J42" s="32"/>
    </row>
    <row r="43" spans="1:11" s="44" customFormat="1" x14ac:dyDescent="0.2">
      <c r="A43" s="47" t="s">
        <v>19</v>
      </c>
      <c r="B43" s="39"/>
      <c r="C43" s="40"/>
      <c r="D43" s="41"/>
      <c r="E43" s="42"/>
      <c r="F43" s="43"/>
      <c r="G43" s="43"/>
      <c r="H43" s="43"/>
      <c r="I43" s="43"/>
      <c r="J43" s="42"/>
      <c r="K43" s="46"/>
    </row>
    <row r="44" spans="1:11" s="5" customFormat="1" x14ac:dyDescent="0.2">
      <c r="D44" s="4"/>
      <c r="K44" s="3"/>
    </row>
    <row r="45" spans="1:11" s="5" customFormat="1" ht="17.25" customHeight="1" x14ac:dyDescent="0.2">
      <c r="A45" s="58" t="s">
        <v>18</v>
      </c>
      <c r="B45" s="58"/>
      <c r="C45" s="58"/>
      <c r="D45" s="58"/>
      <c r="E45" s="58"/>
      <c r="F45" s="58"/>
      <c r="G45" s="58"/>
      <c r="H45" s="58"/>
      <c r="I45" s="58"/>
      <c r="J45" s="58"/>
      <c r="K45" s="33"/>
    </row>
    <row r="46" spans="1:11" s="44" customFormat="1" ht="23.25" customHeight="1" thickBot="1" x14ac:dyDescent="0.25">
      <c r="A46" s="67" t="s">
        <v>20</v>
      </c>
      <c r="B46" s="67"/>
      <c r="C46" s="67"/>
      <c r="D46" s="67"/>
      <c r="E46" s="67"/>
      <c r="F46" s="67"/>
      <c r="G46" s="67"/>
      <c r="H46" s="67"/>
      <c r="I46" s="67"/>
      <c r="J46" s="67"/>
      <c r="K46" s="33"/>
    </row>
    <row r="47" spans="1:11" s="2" customFormat="1" ht="26.25" thickBot="1" x14ac:dyDescent="0.3">
      <c r="A47" s="17" t="s">
        <v>0</v>
      </c>
      <c r="B47" s="18" t="s">
        <v>1</v>
      </c>
      <c r="C47" s="19" t="s">
        <v>16</v>
      </c>
      <c r="D47" s="20" t="s">
        <v>2</v>
      </c>
      <c r="E47" s="21" t="s">
        <v>3</v>
      </c>
      <c r="F47" s="22" t="s">
        <v>4</v>
      </c>
      <c r="G47" s="23" t="s">
        <v>5</v>
      </c>
      <c r="H47" s="23" t="s">
        <v>6</v>
      </c>
      <c r="I47" s="23" t="s">
        <v>7</v>
      </c>
      <c r="J47" s="24" t="s">
        <v>8</v>
      </c>
      <c r="K47" s="45"/>
    </row>
    <row r="48" spans="1:11" s="5" customFormat="1" ht="13.5" thickBot="1" x14ac:dyDescent="0.25">
      <c r="A48" s="6"/>
      <c r="B48" s="7"/>
      <c r="C48" s="8"/>
      <c r="D48" s="56">
        <v>1</v>
      </c>
      <c r="E48" s="55">
        <f>ROUND(D48*40,3)</f>
        <v>40</v>
      </c>
      <c r="F48" s="25">
        <f>IF(COUNTA(F49:F50)&gt;1,(F50-F49-F51)*24,0)</f>
        <v>0</v>
      </c>
      <c r="G48" s="26">
        <f t="shared" ref="G48" si="20">IF(COUNTA(G49:G50)&gt;1,(G50-G49-G51)*24,0)</f>
        <v>0</v>
      </c>
      <c r="H48" s="26">
        <f t="shared" ref="H48" si="21">IF(COUNTA(H49:H50)&gt;1,(H50-H49-H51)*24,0)</f>
        <v>0</v>
      </c>
      <c r="I48" s="26">
        <f t="shared" ref="I48" si="22">IF(COUNTA(I49:I50)&gt;1,(I50-I49-I51)*24,0)</f>
        <v>0</v>
      </c>
      <c r="J48" s="27">
        <f t="shared" ref="J48" si="23">IF(COUNTA(J49:J50)&gt;1,(J50-J49-J51)*24,0)</f>
        <v>0</v>
      </c>
      <c r="K48" s="33"/>
    </row>
    <row r="49" spans="1:11" s="3" customFormat="1" ht="15" customHeight="1" x14ac:dyDescent="0.2">
      <c r="A49" s="63" t="s">
        <v>17</v>
      </c>
      <c r="B49" s="64"/>
      <c r="C49" s="65" t="str">
        <f>IF(E48-SUM(F48:J48)&gt;0,"Přidat hodin","Odebrat hodin")</f>
        <v>Přidat hodin</v>
      </c>
      <c r="D49" s="59" t="s">
        <v>9</v>
      </c>
      <c r="E49" s="52" t="s">
        <v>10</v>
      </c>
      <c r="F49" s="49"/>
      <c r="G49" s="9"/>
      <c r="H49" s="9"/>
      <c r="I49" s="9"/>
      <c r="J49" s="10"/>
      <c r="K49" s="33"/>
    </row>
    <row r="50" spans="1:11" s="3" customFormat="1" x14ac:dyDescent="0.2">
      <c r="A50" s="28" t="s">
        <v>10</v>
      </c>
      <c r="B50" s="15"/>
      <c r="C50" s="66"/>
      <c r="D50" s="60"/>
      <c r="E50" s="53" t="s">
        <v>11</v>
      </c>
      <c r="F50" s="50"/>
      <c r="G50" s="11"/>
      <c r="H50" s="11"/>
      <c r="I50" s="11"/>
      <c r="J50" s="12"/>
      <c r="K50" s="33"/>
    </row>
    <row r="51" spans="1:11" s="3" customFormat="1" ht="13.5" thickBot="1" x14ac:dyDescent="0.25">
      <c r="A51" s="29" t="s">
        <v>11</v>
      </c>
      <c r="B51" s="16"/>
      <c r="C51" s="13">
        <f>IF(E48-SUM(F48:J48)&gt;0,ROUND((E48-SUM(F48:J48))/24,3),-ROUND((E48-SUM(F48:J48))/24,3))</f>
        <v>1.667</v>
      </c>
      <c r="D51" s="61" t="s">
        <v>12</v>
      </c>
      <c r="E51" s="62"/>
      <c r="F51" s="51"/>
      <c r="G51" s="51"/>
      <c r="H51" s="51"/>
      <c r="I51" s="51"/>
      <c r="J51" s="14"/>
      <c r="K51" s="33"/>
    </row>
    <row r="52" spans="1:11" s="33" customFormat="1" x14ac:dyDescent="0.2">
      <c r="A52" s="30"/>
      <c r="B52" s="30"/>
      <c r="C52" s="30"/>
      <c r="D52" s="30"/>
      <c r="E52" s="31"/>
      <c r="F52" s="54">
        <f>IF(F49*F50&gt;0,"",IF(F49&gt;0,ROUND((F49+$C51+F51),3),0))</f>
        <v>0</v>
      </c>
      <c r="G52" s="54">
        <f t="shared" ref="G52:J52" si="24">IF(G49*G50&gt;0,"",IF(G49&gt;0,ROUND((G49+$C51+G51),3),0))</f>
        <v>0</v>
      </c>
      <c r="H52" s="54">
        <f t="shared" si="24"/>
        <v>0</v>
      </c>
      <c r="I52" s="54">
        <f t="shared" si="24"/>
        <v>0</v>
      </c>
      <c r="J52" s="54">
        <f t="shared" si="24"/>
        <v>0</v>
      </c>
    </row>
    <row r="53" spans="1:11" s="33" customFormat="1" x14ac:dyDescent="0.2">
      <c r="A53" s="34"/>
      <c r="B53" s="35" t="s">
        <v>13</v>
      </c>
      <c r="C53" s="38" t="s">
        <v>14</v>
      </c>
      <c r="D53" s="32"/>
      <c r="E53" s="36"/>
      <c r="F53" s="37" t="s">
        <v>15</v>
      </c>
      <c r="G53" s="38" t="s">
        <v>14</v>
      </c>
      <c r="H53" s="32"/>
      <c r="I53" s="32"/>
      <c r="J53" s="32"/>
    </row>
    <row r="54" spans="1:11" x14ac:dyDescent="0.2">
      <c r="A54" s="48" t="s">
        <v>19</v>
      </c>
    </row>
    <row r="55" spans="1:11" x14ac:dyDescent="0.2"/>
  </sheetData>
  <sheetProtection password="DDBE" sheet="1" objects="1" scenarios="1" selectLockedCells="1"/>
  <mergeCells count="30">
    <mergeCell ref="D51:E51"/>
    <mergeCell ref="A35:J35"/>
    <mergeCell ref="A38:B38"/>
    <mergeCell ref="C38:C39"/>
    <mergeCell ref="D38:D39"/>
    <mergeCell ref="D40:E40"/>
    <mergeCell ref="A45:J45"/>
    <mergeCell ref="A46:J46"/>
    <mergeCell ref="A49:B49"/>
    <mergeCell ref="C49:C50"/>
    <mergeCell ref="D49:D50"/>
    <mergeCell ref="D29:E29"/>
    <mergeCell ref="A34:J34"/>
    <mergeCell ref="C5:C6"/>
    <mergeCell ref="A5:B5"/>
    <mergeCell ref="A12:J12"/>
    <mergeCell ref="A13:J13"/>
    <mergeCell ref="D18:E18"/>
    <mergeCell ref="A23:J23"/>
    <mergeCell ref="A24:J24"/>
    <mergeCell ref="A27:B27"/>
    <mergeCell ref="C27:C28"/>
    <mergeCell ref="D27:D28"/>
    <mergeCell ref="A1:J1"/>
    <mergeCell ref="D5:D6"/>
    <mergeCell ref="D7:E7"/>
    <mergeCell ref="A16:B16"/>
    <mergeCell ref="C16:C17"/>
    <mergeCell ref="D16:D17"/>
    <mergeCell ref="A2:J2"/>
  </mergeCells>
  <conditionalFormatting sqref="A12:J12">
    <cfRule type="containsBlanks" dxfId="44" priority="136">
      <formula>LEN(TRIM(A12))=0</formula>
    </cfRule>
  </conditionalFormatting>
  <conditionalFormatting sqref="F15:J15">
    <cfRule type="cellIs" dxfId="43" priority="73" operator="greaterThan">
      <formula>12</formula>
    </cfRule>
    <cfRule type="cellIs" dxfId="42" priority="75" stopIfTrue="1" operator="equal">
      <formula>0</formula>
    </cfRule>
  </conditionalFormatting>
  <conditionalFormatting sqref="A15:D15 B17:B18">
    <cfRule type="containsBlanks" dxfId="41" priority="72">
      <formula>LEN(TRIM(A15))=0</formula>
    </cfRule>
  </conditionalFormatting>
  <conditionalFormatting sqref="C16">
    <cfRule type="expression" dxfId="40" priority="68">
      <formula>C18=0</formula>
    </cfRule>
  </conditionalFormatting>
  <conditionalFormatting sqref="C18">
    <cfRule type="cellIs" dxfId="39" priority="69" operator="equal">
      <formula>0</formula>
    </cfRule>
    <cfRule type="expression" dxfId="38" priority="71">
      <formula>E15-SUM(F15:J15)&lt;0</formula>
    </cfRule>
  </conditionalFormatting>
  <conditionalFormatting sqref="F19:J19">
    <cfRule type="cellIs" dxfId="37" priority="70" operator="equal">
      <formula>0</formula>
    </cfRule>
  </conditionalFormatting>
  <conditionalFormatting sqref="C16:C17">
    <cfRule type="expression" dxfId="36" priority="74">
      <formula>E15-SUM(F15:J15)&lt;0</formula>
    </cfRule>
  </conditionalFormatting>
  <conditionalFormatting sqref="A23:J23">
    <cfRule type="containsBlanks" dxfId="35" priority="36">
      <formula>LEN(TRIM(A23))=0</formula>
    </cfRule>
  </conditionalFormatting>
  <conditionalFormatting sqref="F26:J26">
    <cfRule type="cellIs" dxfId="34" priority="33" operator="greaterThan">
      <formula>12</formula>
    </cfRule>
    <cfRule type="cellIs" dxfId="33" priority="35" stopIfTrue="1" operator="equal">
      <formula>0</formula>
    </cfRule>
  </conditionalFormatting>
  <conditionalFormatting sqref="A26:D26 B28:B29">
    <cfRule type="containsBlanks" dxfId="32" priority="32">
      <formula>LEN(TRIM(A26))=0</formula>
    </cfRule>
  </conditionalFormatting>
  <conditionalFormatting sqref="C27">
    <cfRule type="expression" dxfId="31" priority="28">
      <formula>C29=0</formula>
    </cfRule>
  </conditionalFormatting>
  <conditionalFormatting sqref="C29">
    <cfRule type="cellIs" dxfId="30" priority="29" operator="equal">
      <formula>0</formula>
    </cfRule>
    <cfRule type="expression" dxfId="29" priority="31">
      <formula>E26-SUM(F26:J26)&lt;0</formula>
    </cfRule>
  </conditionalFormatting>
  <conditionalFormatting sqref="F30:J30">
    <cfRule type="cellIs" dxfId="28" priority="30" operator="equal">
      <formula>0</formula>
    </cfRule>
  </conditionalFormatting>
  <conditionalFormatting sqref="C27:C28">
    <cfRule type="expression" dxfId="27" priority="34">
      <formula>E26-SUM(F26:J26)&lt;0</formula>
    </cfRule>
  </conditionalFormatting>
  <conditionalFormatting sqref="A34:J34">
    <cfRule type="containsBlanks" dxfId="26" priority="27">
      <formula>LEN(TRIM(A34))=0</formula>
    </cfRule>
  </conditionalFormatting>
  <conditionalFormatting sqref="F37:J37">
    <cfRule type="cellIs" dxfId="25" priority="24" operator="greaterThan">
      <formula>12</formula>
    </cfRule>
    <cfRule type="cellIs" dxfId="24" priority="26" stopIfTrue="1" operator="equal">
      <formula>0</formula>
    </cfRule>
  </conditionalFormatting>
  <conditionalFormatting sqref="A37:D37 B39:B40">
    <cfRule type="containsBlanks" dxfId="23" priority="23">
      <formula>LEN(TRIM(A37))=0</formula>
    </cfRule>
  </conditionalFormatting>
  <conditionalFormatting sqref="C38">
    <cfRule type="expression" dxfId="22" priority="19">
      <formula>C40=0</formula>
    </cfRule>
  </conditionalFormatting>
  <conditionalFormatting sqref="C40">
    <cfRule type="cellIs" dxfId="21" priority="20" operator="equal">
      <formula>0</formula>
    </cfRule>
    <cfRule type="expression" dxfId="20" priority="22">
      <formula>E37-SUM(F37:J37)&lt;0</formula>
    </cfRule>
  </conditionalFormatting>
  <conditionalFormatting sqref="F41:J41">
    <cfRule type="cellIs" dxfId="19" priority="21" operator="equal">
      <formula>0</formula>
    </cfRule>
  </conditionalFormatting>
  <conditionalFormatting sqref="C38:C39">
    <cfRule type="expression" dxfId="18" priority="25">
      <formula>E37-SUM(F37:J37)&lt;0</formula>
    </cfRule>
  </conditionalFormatting>
  <conditionalFormatting sqref="A45:J45">
    <cfRule type="containsBlanks" dxfId="17" priority="18">
      <formula>LEN(TRIM(A45))=0</formula>
    </cfRule>
  </conditionalFormatting>
  <conditionalFormatting sqref="F48:J48">
    <cfRule type="cellIs" dxfId="16" priority="15" operator="greaterThan">
      <formula>12</formula>
    </cfRule>
    <cfRule type="cellIs" dxfId="15" priority="17" stopIfTrue="1" operator="equal">
      <formula>0</formula>
    </cfRule>
  </conditionalFormatting>
  <conditionalFormatting sqref="A48:D48 B50:B51">
    <cfRule type="containsBlanks" dxfId="14" priority="14">
      <formula>LEN(TRIM(A48))=0</formula>
    </cfRule>
  </conditionalFormatting>
  <conditionalFormatting sqref="C49">
    <cfRule type="expression" dxfId="13" priority="10">
      <formula>C51=0</formula>
    </cfRule>
  </conditionalFormatting>
  <conditionalFormatting sqref="C51">
    <cfRule type="cellIs" dxfId="12" priority="11" operator="equal">
      <formula>0</formula>
    </cfRule>
    <cfRule type="expression" dxfId="11" priority="13">
      <formula>E48-SUM(F48:J48)&lt;0</formula>
    </cfRule>
  </conditionalFormatting>
  <conditionalFormatting sqref="F52:J52">
    <cfRule type="cellIs" dxfId="10" priority="12" operator="equal">
      <formula>0</formula>
    </cfRule>
  </conditionalFormatting>
  <conditionalFormatting sqref="C49:C50">
    <cfRule type="expression" dxfId="9" priority="16">
      <formula>E48-SUM(F48:J48)&lt;0</formula>
    </cfRule>
  </conditionalFormatting>
  <conditionalFormatting sqref="A1:J1">
    <cfRule type="containsBlanks" dxfId="8" priority="9">
      <formula>LEN(TRIM(A1))=0</formula>
    </cfRule>
  </conditionalFormatting>
  <conditionalFormatting sqref="F4:J4">
    <cfRule type="cellIs" dxfId="7" priority="6" operator="greaterThan">
      <formula>12</formula>
    </cfRule>
    <cfRule type="cellIs" dxfId="6" priority="8" stopIfTrue="1" operator="equal">
      <formula>0</formula>
    </cfRule>
  </conditionalFormatting>
  <conditionalFormatting sqref="A4:D4 B6:B7">
    <cfRule type="containsBlanks" dxfId="5" priority="5">
      <formula>LEN(TRIM(A4))=0</formula>
    </cfRule>
  </conditionalFormatting>
  <conditionalFormatting sqref="C5">
    <cfRule type="expression" dxfId="4" priority="1">
      <formula>C7=0</formula>
    </cfRule>
  </conditionalFormatting>
  <conditionalFormatting sqref="C7">
    <cfRule type="cellIs" dxfId="3" priority="2" operator="equal">
      <formula>0</formula>
    </cfRule>
    <cfRule type="expression" dxfId="2" priority="4">
      <formula>E4-SUM(F4:J4)&lt;0</formula>
    </cfRule>
  </conditionalFormatting>
  <conditionalFormatting sqref="F8:J8">
    <cfRule type="cellIs" dxfId="1" priority="3" operator="equal">
      <formula>0</formula>
    </cfRule>
  </conditionalFormatting>
  <conditionalFormatting sqref="C5:C6">
    <cfRule type="expression" dxfId="0" priority="7">
      <formula>E4-SUM(F4:J4)&lt;0</formula>
    </cfRule>
  </conditionalFormatting>
  <dataValidations count="5">
    <dataValidation type="custom" operator="greaterThanOrEqual" allowBlank="1" showInputMessage="1" showErrorMessage="1" sqref="F18:J18 F29:J29 F40:J40 F51:J51 F7:J7">
      <formula1>AND(F7&gt;=0,F7&lt;=1)</formula1>
    </dataValidation>
    <dataValidation type="decimal" allowBlank="1" showInputMessage="1" showErrorMessage="1" sqref="D48 D26 D15 D37 D4">
      <formula1>0</formula1>
      <formula2>1</formula2>
    </dataValidation>
    <dataValidation type="custom" operator="greaterThanOrEqual" allowBlank="1" showInputMessage="1" showErrorMessage="1" sqref="F16:J16 F49:J49 F27:J27 F38:J38 F5:J5">
      <formula1>AND(N(F5)&gt;=0,N(F5)&lt;=1)</formula1>
    </dataValidation>
    <dataValidation type="custom" operator="greaterThanOrEqual" allowBlank="1" showInputMessage="1" showErrorMessage="1" sqref="G17:J17 G50:J50 G28:J28 G39:J39 G6:J6">
      <formula1>AND(N(G6)&gt;=0,N(G6)&lt;=1,N(G6)&gt;N(G5),N(G6)-N(G5)&lt;=0.5)</formula1>
    </dataValidation>
    <dataValidation type="custom" operator="greaterThanOrEqual" allowBlank="1" showInputMessage="1" showErrorMessage="1" sqref="F17 F50 F28 F39 F6">
      <formula1>AND(N(F6)&gt;=0,N(F6)&lt;=1,N(F6)&gt;N(F5),N(F6)-N(F5)-N(F7)&lt;=0.5)</formula1>
    </dataValidation>
  </dataValidations>
  <pageMargins left="0.78740157480314965" right="0.19685039370078741" top="0.19685039370078741" bottom="0.19685039370078741" header="0.51181102362204722" footer="0.51181102362204722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Rozvržení pracovní doby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2021-12-25T20:27:45Z</dcterms:modified>
</cp:coreProperties>
</file>